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20\OTROS\"/>
    </mc:Choice>
  </mc:AlternateContent>
  <bookViews>
    <workbookView xWindow="0" yWindow="0" windowWidth="24000" windowHeight="9735"/>
  </bookViews>
  <sheets>
    <sheet name="FR-01" sheetId="2" r:id="rId1"/>
    <sheet name="Hoja1" sheetId="1" r:id="rId2"/>
  </sheets>
  <definedNames>
    <definedName name="_xlnm.Print_Area" localSheetId="0">'FR-01'!$A$1:$M$109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D14" i="2"/>
  <c r="F14" i="2"/>
  <c r="G14" i="2"/>
  <c r="I14" i="2"/>
  <c r="J14" i="2"/>
  <c r="K14" i="2"/>
  <c r="L14" i="2"/>
  <c r="F15" i="2"/>
  <c r="K15" i="2"/>
  <c r="L15" i="2"/>
  <c r="F16" i="2"/>
  <c r="K16" i="2"/>
  <c r="L16" i="2"/>
  <c r="F17" i="2"/>
  <c r="K17" i="2"/>
  <c r="L17" i="2"/>
  <c r="F18" i="2"/>
  <c r="K18" i="2"/>
  <c r="L18" i="2"/>
  <c r="K19" i="2"/>
  <c r="B20" i="2"/>
  <c r="B33" i="2" s="1"/>
  <c r="C20" i="2"/>
  <c r="F20" i="2" s="1"/>
  <c r="D20" i="2"/>
  <c r="E20" i="2"/>
  <c r="G20" i="2"/>
  <c r="G33" i="2" s="1"/>
  <c r="H20" i="2"/>
  <c r="F21" i="2"/>
  <c r="G21" i="2"/>
  <c r="J21" i="2"/>
  <c r="J20" i="2" s="1"/>
  <c r="J33" i="2" s="1"/>
  <c r="K21" i="2"/>
  <c r="L21" i="2"/>
  <c r="F22" i="2"/>
  <c r="J22" i="2"/>
  <c r="K22" i="2"/>
  <c r="L22" i="2"/>
  <c r="F23" i="2"/>
  <c r="G23" i="2"/>
  <c r="K23" i="2"/>
  <c r="L23" i="2"/>
  <c r="F24" i="2"/>
  <c r="G24" i="2"/>
  <c r="K24" i="2"/>
  <c r="L24" i="2"/>
  <c r="F25" i="2"/>
  <c r="G25" i="2"/>
  <c r="I25" i="2"/>
  <c r="I20" i="2" s="1"/>
  <c r="I33" i="2" s="1"/>
  <c r="J25" i="2"/>
  <c r="L25" i="2"/>
  <c r="F26" i="2"/>
  <c r="G26" i="2"/>
  <c r="K26" i="2"/>
  <c r="L26" i="2"/>
  <c r="F27" i="2"/>
  <c r="G27" i="2"/>
  <c r="K27" i="2"/>
  <c r="L27" i="2"/>
  <c r="F28" i="2"/>
  <c r="G28" i="2"/>
  <c r="K28" i="2"/>
  <c r="L28" i="2"/>
  <c r="F29" i="2"/>
  <c r="G29" i="2"/>
  <c r="K29" i="2"/>
  <c r="L29" i="2"/>
  <c r="F30" i="2"/>
  <c r="G30" i="2"/>
  <c r="K30" i="2"/>
  <c r="L30" i="2"/>
  <c r="F31" i="2"/>
  <c r="G31" i="2"/>
  <c r="K31" i="2"/>
  <c r="G32" i="2"/>
  <c r="K32" i="2"/>
  <c r="L32" i="2"/>
  <c r="D33" i="2"/>
  <c r="E33" i="2"/>
  <c r="H33" i="2"/>
  <c r="I39" i="2"/>
  <c r="I40" i="2"/>
  <c r="C33" i="2" l="1"/>
  <c r="K25" i="2"/>
  <c r="K20" i="2" s="1"/>
  <c r="K33" i="2" s="1"/>
</calcChain>
</file>

<file path=xl/sharedStrings.xml><?xml version="1.0" encoding="utf-8"?>
<sst xmlns="http://schemas.openxmlformats.org/spreadsheetml/2006/main" count="110" uniqueCount="106">
  <si>
    <t>Incluir el nombre y firma de la persona que revisó el formato.</t>
  </si>
  <si>
    <t>REVISÓ:</t>
  </si>
  <si>
    <t>Incluir el nombre y firma del responsable del área encargada de la información.</t>
  </si>
  <si>
    <t>AUTORIZÓ:</t>
  </si>
  <si>
    <t>Incluir el nombre y firma de la persona que llenó el formato.</t>
  </si>
  <si>
    <t>ELABORÓ:</t>
  </si>
  <si>
    <t>Porcentaje reflejado entre lo presupuestado y lo acumulado, y se calcula dividiendo el acumulado entre el presupuesto</t>
  </si>
  <si>
    <t>AVANCE %</t>
  </si>
  <si>
    <t>Importe total ejercido al mes que se reporta.</t>
  </si>
  <si>
    <t>Importe total presupuestado para cada concepto.</t>
  </si>
  <si>
    <t>PRESUPUESTO:</t>
  </si>
  <si>
    <t>Nombre de la cuenta.</t>
  </si>
  <si>
    <t>CONCEPTO:</t>
  </si>
  <si>
    <t>Gastos que el Municipio debe hacer de manera mensual.</t>
  </si>
  <si>
    <t>IRREDUCTIBLES:</t>
  </si>
  <si>
    <t>Representa el porcentaje de la aplicación de recursos respecto al presupuesto aprobado/modificado, y se calcula dividiendo los gastos y otras pérdidas entre el presupuesto aprobado/modificado anual.</t>
  </si>
  <si>
    <t>AVANCE %:</t>
  </si>
  <si>
    <t>Sumatoria de las cuentas de Activo menos Pasivo igual a Recursos por Erogar.</t>
  </si>
  <si>
    <t>DIFERENCIA:</t>
  </si>
  <si>
    <t>Sumatoria de las cuentas acreedoras de cada fuente de financiamiento.</t>
  </si>
  <si>
    <t>ACREEDORAS DE PASIVO:</t>
  </si>
  <si>
    <t>Sumatoria de las cuentas deudoras de cada fuente de financiamiento.</t>
  </si>
  <si>
    <t>DEUDORAS DE ACTIVO:</t>
  </si>
  <si>
    <t>Importe reflejado en caja y bancos al mes que se reporta.</t>
  </si>
  <si>
    <t>SALDOS EN CAJA Y BANCOS:</t>
  </si>
  <si>
    <t>Indicar los saldos en caja y bancos, las cuentas deudoras de activo, acreedoras de pasivo y la diferencia.</t>
  </si>
  <si>
    <t>CUENTAS DE BALANCE:</t>
  </si>
  <si>
    <t>Importe de ingresos y otros beneficios pendientes de erogar.</t>
  </si>
  <si>
    <t>POR EROGAR:</t>
  </si>
  <si>
    <t>Representa el porcentaje de la aplicación de los ingresos, otros bneficios acumulados e intereses generados, y se calcula dividiendo los gastos y otras pérdidas entre los ingresos (mas intereses).</t>
  </si>
  <si>
    <t>%: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</si>
  <si>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</si>
  <si>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GASTOS Y OTRAS PÉRDIDAS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</si>
  <si>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</si>
  <si>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INTERESES GENERADOS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</si>
  <si>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</si>
  <si>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INGRESOS Y OTROS BENEFICIOS ACUMULADOS:</t>
  </si>
  <si>
    <t>Indicar los Ingresos y otros beneficios acumulados, los Intereses Generados acumulados o los Gastos y otras pérdidas acumulados, el porcentaje y los Ingresos y otros beneficios pendientes de erogar.</t>
  </si>
  <si>
    <t>CUENTAS DE RESULTADOS: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</si>
  <si>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</si>
  <si>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APROBADO / MODIFICADO ANUAL:</t>
  </si>
  <si>
    <t>Nombre de los fondos y ejercicio que maneja el sujeto de revisión.</t>
  </si>
  <si>
    <t>FUENTE DE FINANCIAMIENTO:</t>
  </si>
  <si>
    <t>Indicar el ejercicio fiscal correspondiente</t>
  </si>
  <si>
    <t>EJERCICIO FISCAL:</t>
  </si>
  <si>
    <t>Especificar el nombre de la Entidad.</t>
  </si>
  <si>
    <t>MUNICIPIO DE:</t>
  </si>
  <si>
    <t>Insertar el logotipo representativo de la Entidad.</t>
  </si>
  <si>
    <t>LOGOTIPO:</t>
  </si>
  <si>
    <t>DESCRIPCIÓN</t>
  </si>
  <si>
    <t>REFERENCIA</t>
  </si>
  <si>
    <t>CUADRO RESUMEN DE LA SITUACIÓN FINANCIERA</t>
  </si>
  <si>
    <t>Formato : FR-01</t>
  </si>
  <si>
    <t xml:space="preserve">PRESIDENTE MUNICIPAL
TESORERO MUNICIPAL
</t>
  </si>
  <si>
    <t>SÌNDICO MUNICIPAL</t>
  </si>
  <si>
    <t xml:space="preserve">TESORERO MUNICIPAL
TESORERO MUNICIPAL
</t>
  </si>
  <si>
    <t xml:space="preserve">PROFR. ARMANDO AZPEITIA DÌAZ 
PROFR. ARMANDO AZPEITIA DÌAZ 
</t>
  </si>
  <si>
    <t>C. AILED CABRERA ALDANA</t>
  </si>
  <si>
    <t>C.P. ERNESTO MERA AZPEITIA</t>
  </si>
  <si>
    <t>Vo. Bo.</t>
  </si>
  <si>
    <t xml:space="preserve">REVISÓ </t>
  </si>
  <si>
    <t>CLORACIÓN</t>
  </si>
  <si>
    <t>LUZ</t>
  </si>
  <si>
    <t>C.N.A.</t>
  </si>
  <si>
    <t xml:space="preserve"> EJEMPLO:</t>
  </si>
  <si>
    <t>%</t>
  </si>
  <si>
    <t>ACUMULADO</t>
  </si>
  <si>
    <t>PRESUPUESTO</t>
  </si>
  <si>
    <t>CONCEPTO</t>
  </si>
  <si>
    <t>I  R  R  E  D  U  C  T  I  B  L  E  S</t>
  </si>
  <si>
    <t>TOTALES:</t>
  </si>
  <si>
    <t>INPI</t>
  </si>
  <si>
    <t>FEIEF</t>
  </si>
  <si>
    <t>I.S.R.</t>
  </si>
  <si>
    <t>IEPS-TABACOS</t>
  </si>
  <si>
    <t>COMPISAN</t>
  </si>
  <si>
    <t xml:space="preserve">ISAN </t>
  </si>
  <si>
    <t>IEPS-GASOLINAS</t>
  </si>
  <si>
    <t>FFM</t>
  </si>
  <si>
    <t>FOFIS</t>
  </si>
  <si>
    <t>FORTAMUN-DF</t>
  </si>
  <si>
    <t>F.I.S.M.</t>
  </si>
  <si>
    <t>F.G.P</t>
  </si>
  <si>
    <t>OTROS</t>
  </si>
  <si>
    <t>Ingresos por Ventas</t>
  </si>
  <si>
    <t>Productos</t>
  </si>
  <si>
    <t>Aprovechamientos</t>
  </si>
  <si>
    <t>Derechos</t>
  </si>
  <si>
    <t>Impuestos</t>
  </si>
  <si>
    <t>ING. PROPIOS</t>
  </si>
  <si>
    <t xml:space="preserve">FIN. </t>
  </si>
  <si>
    <t>DIFERENCIA
A+B-C = D</t>
  </si>
  <si>
    <t xml:space="preserve">° ACREEDORAS DE PASIVO
( C ) </t>
  </si>
  <si>
    <t>° DEUDORAS DE ACTIVO
(B)</t>
  </si>
  <si>
    <t>SALDOS EN CAJA Y BANCOS
(A)</t>
  </si>
  <si>
    <t>POR EROGAR
(D)</t>
  </si>
  <si>
    <t>GASTOS Y OTRAS PÉRDIDAS ACUMULADOS</t>
  </si>
  <si>
    <t>INTERESES GENERADOS ACUMULADOS</t>
  </si>
  <si>
    <t>INGRESOS Y OTROS BENEFICIOS ACUMULADOS</t>
  </si>
  <si>
    <t>APROBADO / MODIFICADO ANUAL</t>
  </si>
  <si>
    <t>FUENTE DE FINANCIAMIENTO</t>
  </si>
  <si>
    <t>CUENTAS DE BALANCE</t>
  </si>
  <si>
    <t>CUENTAS DE RESULTADOS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</si>
  <si>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</si>
  <si>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EJERCICIO FISCAL 2020</t>
  </si>
  <si>
    <t>ENTIDAD DE: SAN SALVADOR, HGO.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</si>
</sst>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;[Red]#,##0.00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1" applyFont="1" applyFill="1"/>
    <xf numFmtId="0" fontId="2" fillId="2" borderId="0" xfId="1" applyFont="1" applyFill="1" applyAlignment="1"/>
    <xf numFmtId="0" fontId="2" fillId="2" borderId="0" xfId="2" applyFont="1" applyFill="1"/>
    <xf numFmtId="0" fontId="3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1" fillId="0" borderId="0" xfId="1" applyFont="1" applyAlignment="1">
      <alignment horizontal="justify" vertical="center"/>
    </xf>
    <xf numFmtId="0" fontId="2" fillId="2" borderId="0" xfId="1" applyFont="1" applyFill="1" applyAlignment="1">
      <alignment horizontal="justify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6" fillId="2" borderId="0" xfId="1" applyFont="1" applyFill="1"/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2" fillId="2" borderId="0" xfId="1" applyFont="1" applyFill="1" applyBorder="1"/>
    <xf numFmtId="0" fontId="7" fillId="2" borderId="0" xfId="1" applyFont="1" applyFill="1" applyAlignment="1">
      <alignment horizontal="center"/>
    </xf>
    <xf numFmtId="0" fontId="5" fillId="2" borderId="0" xfId="1" applyFont="1" applyFill="1" applyBorder="1"/>
    <xf numFmtId="0" fontId="5" fillId="2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9" fillId="2" borderId="0" xfId="1" applyFont="1" applyFill="1"/>
    <xf numFmtId="0" fontId="1" fillId="2" borderId="0" xfId="1" applyFont="1" applyFill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 wrapText="1"/>
    </xf>
    <xf numFmtId="4" fontId="1" fillId="2" borderId="0" xfId="1" applyNumberFormat="1" applyFont="1" applyFill="1" applyBorder="1" applyAlignment="1"/>
    <xf numFmtId="0" fontId="1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center"/>
    </xf>
    <xf numFmtId="4" fontId="1" fillId="2" borderId="0" xfId="1" applyNumberFormat="1" applyFont="1" applyFill="1" applyBorder="1" applyAlignment="1">
      <alignment horizontal="center" wrapText="1"/>
    </xf>
    <xf numFmtId="4" fontId="1" fillId="2" borderId="0" xfId="1" applyNumberFormat="1" applyFont="1" applyFill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9" fontId="2" fillId="2" borderId="0" xfId="1" applyNumberFormat="1" applyFont="1" applyFill="1" applyBorder="1"/>
    <xf numFmtId="164" fontId="2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9" fontId="2" fillId="2" borderId="1" xfId="1" applyNumberFormat="1" applyFont="1" applyFill="1" applyBorder="1"/>
    <xf numFmtId="44" fontId="10" fillId="2" borderId="2" xfId="3" applyFont="1" applyFill="1" applyBorder="1" applyAlignment="1">
      <alignment horizontal="center"/>
    </xf>
    <xf numFmtId="44" fontId="10" fillId="2" borderId="3" xfId="3" applyFont="1" applyFill="1" applyBorder="1" applyAlignment="1">
      <alignment horizontal="center"/>
    </xf>
    <xf numFmtId="44" fontId="10" fillId="2" borderId="4" xfId="3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2" fillId="2" borderId="0" xfId="1" applyNumberFormat="1" applyFont="1" applyFill="1"/>
    <xf numFmtId="10" fontId="11" fillId="2" borderId="1" xfId="1" applyNumberFormat="1" applyFont="1" applyFill="1" applyBorder="1"/>
    <xf numFmtId="165" fontId="11" fillId="2" borderId="1" xfId="1" applyNumberFormat="1" applyFont="1" applyFill="1" applyBorder="1"/>
    <xf numFmtId="0" fontId="11" fillId="2" borderId="1" xfId="1" applyFont="1" applyFill="1" applyBorder="1"/>
    <xf numFmtId="4" fontId="11" fillId="2" borderId="1" xfId="1" applyNumberFormat="1" applyFont="1" applyFill="1" applyBorder="1"/>
    <xf numFmtId="0" fontId="11" fillId="2" borderId="1" xfId="1" applyFont="1" applyFill="1" applyBorder="1" applyAlignment="1">
      <alignment horizontal="right"/>
    </xf>
    <xf numFmtId="9" fontId="12" fillId="2" borderId="1" xfId="1" applyNumberFormat="1" applyFont="1" applyFill="1" applyBorder="1"/>
    <xf numFmtId="44" fontId="12" fillId="0" borderId="1" xfId="4" applyFont="1" applyFill="1" applyBorder="1"/>
    <xf numFmtId="0" fontId="11" fillId="0" borderId="1" xfId="1" applyFont="1" applyBorder="1" applyAlignment="1">
      <alignment horizontal="left" vertical="center"/>
    </xf>
    <xf numFmtId="9" fontId="11" fillId="2" borderId="1" xfId="1" applyNumberFormat="1" applyFont="1" applyFill="1" applyBorder="1"/>
    <xf numFmtId="44" fontId="11" fillId="0" borderId="1" xfId="4" applyFont="1" applyFill="1" applyBorder="1"/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/>
    <xf numFmtId="4" fontId="12" fillId="2" borderId="1" xfId="1" applyNumberFormat="1" applyFont="1" applyFill="1" applyBorder="1"/>
    <xf numFmtId="0" fontId="11" fillId="2" borderId="1" xfId="1" applyFont="1" applyFill="1" applyBorder="1" applyAlignment="1">
      <alignment horizontal="left" vertical="center"/>
    </xf>
    <xf numFmtId="0" fontId="2" fillId="0" borderId="0" xfId="1" applyFont="1" applyFill="1"/>
    <xf numFmtId="0" fontId="10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left"/>
    </xf>
    <xf numFmtId="0" fontId="15" fillId="2" borderId="0" xfId="2" applyFont="1" applyFill="1" applyAlignment="1"/>
    <xf numFmtId="0" fontId="1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4" fillId="2" borderId="0" xfId="1" applyFont="1" applyFill="1"/>
  </cellXfs>
  <cellStyles count="5">
    <cellStyle name="Moneda 2" xfId="3"/>
    <cellStyle name="Moneda 3 2" xfId="4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1504950</xdr:colOff>
      <xdr:row>3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42875"/>
          <a:ext cx="7620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LOGO </a:t>
          </a:r>
        </a:p>
        <a:p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DE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LA ENTIDAD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3" name="2 Rectángulo redondeado"/>
        <xdr:cNvSpPr/>
      </xdr:nvSpPr>
      <xdr:spPr>
        <a:xfrm>
          <a:off x="8111490" y="352425"/>
          <a:ext cx="781050" cy="2381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666875" cy="1211407"/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21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T115"/>
  <sheetViews>
    <sheetView tabSelected="1" view="pageBreakPreview" zoomScale="110" zoomScaleNormal="100" zoomScaleSheetLayoutView="110" workbookViewId="0">
      <selection activeCell="A45" sqref="A45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8.5703125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3" spans="1:19" ht="15.75" customHeight="1" x14ac:dyDescent="0.25">
      <c r="A3" s="23" t="s">
        <v>105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9" ht="15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9" ht="15.75" customHeight="1" x14ac:dyDescent="0.25">
      <c r="A5" s="23" t="s">
        <v>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9" ht="15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9" ht="15.75" customHeight="1" x14ac:dyDescent="0.3">
      <c r="A7" s="87" t="s">
        <v>104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  <c r="P7" s="85"/>
      <c r="Q7" s="85"/>
      <c r="R7" s="85"/>
      <c r="S7" s="85"/>
    </row>
    <row r="8" spans="1:19" ht="15.75" customHeight="1" x14ac:dyDescent="0.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5"/>
      <c r="N8" s="85"/>
      <c r="O8" s="85"/>
      <c r="P8" s="85"/>
      <c r="Q8" s="85"/>
      <c r="R8" s="85"/>
      <c r="S8" s="85"/>
    </row>
    <row r="9" spans="1:19" ht="15.75" customHeight="1" x14ac:dyDescent="0.25">
      <c r="A9" s="84" t="s">
        <v>103</v>
      </c>
      <c r="B9" s="83"/>
      <c r="C9" s="83"/>
      <c r="D9" s="24"/>
      <c r="E9" s="24"/>
      <c r="F9" s="24"/>
      <c r="G9" s="24"/>
      <c r="H9" s="24"/>
      <c r="I9" s="24"/>
      <c r="J9" s="24"/>
      <c r="K9" s="24"/>
      <c r="L9" s="24"/>
    </row>
    <row r="10" spans="1:19" ht="15.75" customHeight="1" x14ac:dyDescent="0.2">
      <c r="B10" s="28"/>
      <c r="C10" s="28"/>
      <c r="D10" s="28"/>
      <c r="E10" s="25"/>
      <c r="F10" s="25"/>
      <c r="G10" s="25"/>
    </row>
    <row r="11" spans="1:19" ht="15.75" customHeight="1" x14ac:dyDescent="0.25">
      <c r="C11" s="81" t="s">
        <v>102</v>
      </c>
      <c r="D11" s="81"/>
      <c r="E11" s="82"/>
      <c r="F11" s="82"/>
      <c r="G11" s="82"/>
      <c r="H11" s="81" t="s">
        <v>101</v>
      </c>
      <c r="I11" s="81"/>
      <c r="J11" s="81"/>
      <c r="K11" s="81"/>
    </row>
    <row r="12" spans="1:19" ht="15.75" customHeight="1" x14ac:dyDescent="0.25">
      <c r="A12" s="80" t="s">
        <v>100</v>
      </c>
      <c r="B12" s="78" t="s">
        <v>99</v>
      </c>
      <c r="C12" s="78" t="s">
        <v>98</v>
      </c>
      <c r="D12" s="78" t="s">
        <v>97</v>
      </c>
      <c r="E12" s="76" t="s">
        <v>96</v>
      </c>
      <c r="F12" s="76" t="s">
        <v>65</v>
      </c>
      <c r="G12" s="80" t="s">
        <v>95</v>
      </c>
      <c r="H12" s="76" t="s">
        <v>94</v>
      </c>
      <c r="I12" s="76" t="s">
        <v>93</v>
      </c>
      <c r="J12" s="76" t="s">
        <v>92</v>
      </c>
      <c r="K12" s="76" t="s">
        <v>91</v>
      </c>
      <c r="L12" s="79" t="s">
        <v>7</v>
      </c>
    </row>
    <row r="13" spans="1:19" ht="40.5" customHeight="1" x14ac:dyDescent="0.2">
      <c r="A13" s="77"/>
      <c r="B13" s="78"/>
      <c r="C13" s="78"/>
      <c r="D13" s="78"/>
      <c r="E13" s="76"/>
      <c r="F13" s="76"/>
      <c r="G13" s="77"/>
      <c r="H13" s="76"/>
      <c r="I13" s="76"/>
      <c r="J13" s="76"/>
      <c r="K13" s="76"/>
      <c r="L13" s="75" t="s">
        <v>90</v>
      </c>
      <c r="M13" s="74"/>
    </row>
    <row r="14" spans="1:19" ht="15.75" customHeight="1" x14ac:dyDescent="0.25">
      <c r="A14" s="70" t="s">
        <v>89</v>
      </c>
      <c r="B14" s="63">
        <f>SUM(B15:B19)</f>
        <v>6155832.6600000001</v>
      </c>
      <c r="C14" s="63">
        <f>SUM(C15:C19)</f>
        <v>4602448.18</v>
      </c>
      <c r="D14" s="63">
        <f>SUM(D15:D19)</f>
        <v>0</v>
      </c>
      <c r="E14" s="63">
        <v>4602448.18</v>
      </c>
      <c r="F14" s="68">
        <f>E14/C14</f>
        <v>1</v>
      </c>
      <c r="G14" s="61">
        <f>SUM(G15:G19)</f>
        <v>0</v>
      </c>
      <c r="H14" s="61">
        <v>4.9000000000000004</v>
      </c>
      <c r="I14" s="61">
        <f>SUM(I15:I19)</f>
        <v>0</v>
      </c>
      <c r="J14" s="61">
        <f>SUM(J15:J19)</f>
        <v>0</v>
      </c>
      <c r="K14" s="61">
        <f>+H14+I14-J14</f>
        <v>4.9000000000000004</v>
      </c>
      <c r="L14" s="68">
        <f>E14/B14</f>
        <v>0.74765648031764387</v>
      </c>
    </row>
    <row r="15" spans="1:19" ht="15.75" customHeight="1" x14ac:dyDescent="0.25">
      <c r="A15" s="73" t="s">
        <v>88</v>
      </c>
      <c r="B15" s="66">
        <v>1479082</v>
      </c>
      <c r="C15" s="66">
        <v>1388272.68</v>
      </c>
      <c r="D15" s="72">
        <v>0</v>
      </c>
      <c r="E15" s="72">
        <v>0</v>
      </c>
      <c r="F15" s="65">
        <f>E15/C15</f>
        <v>0</v>
      </c>
      <c r="G15" s="66">
        <v>0</v>
      </c>
      <c r="H15" s="69"/>
      <c r="I15" s="66">
        <v>0</v>
      </c>
      <c r="J15" s="66">
        <v>0</v>
      </c>
      <c r="K15" s="71">
        <f>+H15+I15-J15</f>
        <v>0</v>
      </c>
      <c r="L15" s="65">
        <f>E15/B15</f>
        <v>0</v>
      </c>
    </row>
    <row r="16" spans="1:19" ht="15.75" customHeight="1" x14ac:dyDescent="0.25">
      <c r="A16" s="73" t="s">
        <v>87</v>
      </c>
      <c r="B16" s="66">
        <v>3942750.66</v>
      </c>
      <c r="C16" s="66">
        <v>2474396.5</v>
      </c>
      <c r="D16" s="72">
        <v>0</v>
      </c>
      <c r="E16" s="72">
        <v>0</v>
      </c>
      <c r="F16" s="65">
        <f>E16/C16</f>
        <v>0</v>
      </c>
      <c r="G16" s="66">
        <v>0</v>
      </c>
      <c r="H16" s="66">
        <v>0</v>
      </c>
      <c r="I16" s="66">
        <v>0</v>
      </c>
      <c r="J16" s="66">
        <v>0</v>
      </c>
      <c r="K16" s="71">
        <f>+H16+I16-J16</f>
        <v>0</v>
      </c>
      <c r="L16" s="65">
        <f>E16/B16</f>
        <v>0</v>
      </c>
    </row>
    <row r="17" spans="1:12" ht="15.75" customHeight="1" x14ac:dyDescent="0.25">
      <c r="A17" s="73" t="s">
        <v>86</v>
      </c>
      <c r="B17" s="66">
        <v>720000</v>
      </c>
      <c r="C17" s="66">
        <v>733779</v>
      </c>
      <c r="D17" s="72">
        <v>0</v>
      </c>
      <c r="E17" s="72">
        <v>0</v>
      </c>
      <c r="F17" s="65">
        <f>E17/C17</f>
        <v>0</v>
      </c>
      <c r="G17" s="66">
        <v>0</v>
      </c>
      <c r="H17" s="66">
        <v>0</v>
      </c>
      <c r="I17" s="66">
        <v>0</v>
      </c>
      <c r="J17" s="66">
        <v>0</v>
      </c>
      <c r="K17" s="71">
        <f>+H17+I17-J17</f>
        <v>0</v>
      </c>
      <c r="L17" s="65">
        <f>E17/B17</f>
        <v>0</v>
      </c>
    </row>
    <row r="18" spans="1:12" ht="15.75" customHeight="1" x14ac:dyDescent="0.25">
      <c r="A18" s="73" t="s">
        <v>85</v>
      </c>
      <c r="B18" s="66">
        <v>14000</v>
      </c>
      <c r="C18" s="66">
        <v>6000</v>
      </c>
      <c r="D18" s="72">
        <v>0</v>
      </c>
      <c r="E18" s="72">
        <v>0</v>
      </c>
      <c r="F18" s="65">
        <f>E18/C18</f>
        <v>0</v>
      </c>
      <c r="G18" s="66">
        <v>0</v>
      </c>
      <c r="H18" s="66">
        <v>0</v>
      </c>
      <c r="I18" s="66">
        <v>0</v>
      </c>
      <c r="J18" s="66">
        <v>0</v>
      </c>
      <c r="K18" s="71">
        <f>+H18+I18-J18</f>
        <v>0</v>
      </c>
      <c r="L18" s="65">
        <f>E18/B18</f>
        <v>0</v>
      </c>
    </row>
    <row r="19" spans="1:12" ht="15.75" customHeight="1" x14ac:dyDescent="0.25">
      <c r="A19" s="73" t="s">
        <v>84</v>
      </c>
      <c r="B19" s="66">
        <v>0</v>
      </c>
      <c r="C19" s="66">
        <v>0</v>
      </c>
      <c r="D19" s="72">
        <v>0</v>
      </c>
      <c r="E19" s="72">
        <v>0</v>
      </c>
      <c r="F19" s="65">
        <v>0</v>
      </c>
      <c r="G19" s="66">
        <v>0</v>
      </c>
      <c r="H19" s="66">
        <v>0</v>
      </c>
      <c r="I19" s="66">
        <v>0</v>
      </c>
      <c r="J19" s="66">
        <v>0</v>
      </c>
      <c r="K19" s="71">
        <f>+H19+I19-J19</f>
        <v>0</v>
      </c>
      <c r="L19" s="65">
        <v>0</v>
      </c>
    </row>
    <row r="20" spans="1:12" ht="15.75" customHeight="1" x14ac:dyDescent="0.25">
      <c r="A20" s="70" t="s">
        <v>83</v>
      </c>
      <c r="B20" s="69">
        <f>SUM(B21:B32)</f>
        <v>98054686</v>
      </c>
      <c r="C20" s="69">
        <f>SUM(C21:C32)</f>
        <v>92024434.289999992</v>
      </c>
      <c r="D20" s="69">
        <f>SUM(D21:D32)</f>
        <v>23056.579999999994</v>
      </c>
      <c r="E20" s="69">
        <f>SUM(E21:E32)</f>
        <v>91764896.739999995</v>
      </c>
      <c r="F20" s="68">
        <f>E20/C20</f>
        <v>0.99717968872069229</v>
      </c>
      <c r="G20" s="61">
        <f>SUM(G21:G32)</f>
        <v>279073.01999999955</v>
      </c>
      <c r="H20" s="61">
        <f>SUM(H21:H32)</f>
        <v>658638.57999999996</v>
      </c>
      <c r="I20" s="61">
        <f>SUM(I21:I32)</f>
        <v>30320.45</v>
      </c>
      <c r="J20" s="61">
        <f>SUM(J21:J32)</f>
        <v>467163.37000000005</v>
      </c>
      <c r="K20" s="61">
        <f>SUM(K21:K32)</f>
        <v>221795.65999999995</v>
      </c>
      <c r="L20" s="68"/>
    </row>
    <row r="21" spans="1:12" ht="15.75" customHeight="1" x14ac:dyDescent="0.25">
      <c r="A21" s="67" t="s">
        <v>82</v>
      </c>
      <c r="B21" s="66">
        <v>29824192</v>
      </c>
      <c r="C21" s="66">
        <v>25841711.510000002</v>
      </c>
      <c r="D21" s="66">
        <v>8080.29</v>
      </c>
      <c r="E21" s="66">
        <v>25648348.09</v>
      </c>
      <c r="F21" s="65">
        <f>E21/C21</f>
        <v>0.99251739112074</v>
      </c>
      <c r="G21" s="66">
        <f>C21+D21-E21</f>
        <v>201443.71000000089</v>
      </c>
      <c r="H21" s="66">
        <v>235605.27</v>
      </c>
      <c r="I21" s="66">
        <v>0</v>
      </c>
      <c r="J21" s="66">
        <f>154029.92+47413.79+24007.24</f>
        <v>225450.95</v>
      </c>
      <c r="K21" s="66">
        <f>H21+I21-J21</f>
        <v>10154.319999999978</v>
      </c>
      <c r="L21" s="65">
        <f>E21/B21</f>
        <v>0.8599846758631382</v>
      </c>
    </row>
    <row r="22" spans="1:12" ht="15.75" customHeight="1" x14ac:dyDescent="0.25">
      <c r="A22" s="67" t="s">
        <v>81</v>
      </c>
      <c r="B22" s="66">
        <v>18466629</v>
      </c>
      <c r="C22" s="66">
        <v>18038532</v>
      </c>
      <c r="D22" s="66">
        <v>3499.78</v>
      </c>
      <c r="E22" s="66">
        <v>18038510.670000002</v>
      </c>
      <c r="F22" s="65">
        <f>E22/C22</f>
        <v>0.99999881753127151</v>
      </c>
      <c r="G22" s="66">
        <v>0</v>
      </c>
      <c r="H22" s="66">
        <v>142767.07999999999</v>
      </c>
      <c r="I22" s="66">
        <v>0</v>
      </c>
      <c r="J22" s="66">
        <f>65245.97+74000</f>
        <v>139245.97</v>
      </c>
      <c r="K22" s="66">
        <f>H22+I22-J22</f>
        <v>3521.109999999986</v>
      </c>
      <c r="L22" s="65">
        <f>E22/B22</f>
        <v>0.97681664964406889</v>
      </c>
    </row>
    <row r="23" spans="1:12" ht="15.75" customHeight="1" x14ac:dyDescent="0.25">
      <c r="A23" s="67" t="s">
        <v>80</v>
      </c>
      <c r="B23" s="66">
        <v>24682139</v>
      </c>
      <c r="C23" s="66">
        <v>25486283.800000001</v>
      </c>
      <c r="D23" s="66">
        <v>5276.42</v>
      </c>
      <c r="E23" s="66">
        <v>25491560.219999999</v>
      </c>
      <c r="F23" s="65">
        <f>E23/C23</f>
        <v>1.0002070297906671</v>
      </c>
      <c r="G23" s="66">
        <f>C23+D23-E23</f>
        <v>0</v>
      </c>
      <c r="H23" s="66">
        <v>576.78</v>
      </c>
      <c r="I23" s="66">
        <v>13381.05</v>
      </c>
      <c r="J23" s="66">
        <v>13957.83</v>
      </c>
      <c r="K23" s="66">
        <f>H23+I23-J23</f>
        <v>0</v>
      </c>
      <c r="L23" s="65">
        <f>E23/B23</f>
        <v>1.0327938036488653</v>
      </c>
    </row>
    <row r="24" spans="1:12" ht="15.75" customHeight="1" x14ac:dyDescent="0.25">
      <c r="A24" s="67" t="s">
        <v>79</v>
      </c>
      <c r="B24" s="66">
        <v>1194847</v>
      </c>
      <c r="C24" s="66">
        <v>1061961.99</v>
      </c>
      <c r="D24" s="66">
        <v>371.86</v>
      </c>
      <c r="E24" s="66">
        <v>1062333.8500000001</v>
      </c>
      <c r="F24" s="65">
        <f>E24/C24</f>
        <v>1.0003501631918108</v>
      </c>
      <c r="G24" s="66">
        <f>C24+D24-E24</f>
        <v>0</v>
      </c>
      <c r="H24" s="66">
        <v>3.31</v>
      </c>
      <c r="I24" s="66">
        <v>2414.52</v>
      </c>
      <c r="J24" s="66">
        <v>1293.0999999999999</v>
      </c>
      <c r="K24" s="66">
        <f>H24+I24-J24</f>
        <v>1124.73</v>
      </c>
      <c r="L24" s="65">
        <f>E24/B24</f>
        <v>0.88909613532109144</v>
      </c>
    </row>
    <row r="25" spans="1:12" ht="15.75" customHeight="1" x14ac:dyDescent="0.25">
      <c r="A25" s="67" t="s">
        <v>78</v>
      </c>
      <c r="B25" s="66">
        <v>13804714</v>
      </c>
      <c r="C25" s="66">
        <v>13080967.99</v>
      </c>
      <c r="D25" s="66">
        <v>2901.2</v>
      </c>
      <c r="E25" s="66">
        <v>13006239.880000001</v>
      </c>
      <c r="F25" s="65">
        <f>E25/C25</f>
        <v>0.99428726451611782</v>
      </c>
      <c r="G25" s="66">
        <f>C25+D25-E25</f>
        <v>77629.309999998659</v>
      </c>
      <c r="H25" s="66">
        <v>77386.23</v>
      </c>
      <c r="I25" s="66">
        <f>3900+3958</f>
        <v>7858</v>
      </c>
      <c r="J25" s="66">
        <f>77629.31+2370.69</f>
        <v>80000</v>
      </c>
      <c r="K25" s="66">
        <f>H25+I25-J25</f>
        <v>5244.2299999999959</v>
      </c>
      <c r="L25" s="65">
        <f>E25/B25</f>
        <v>0.94215931456457558</v>
      </c>
    </row>
    <row r="26" spans="1:12" ht="15.75" customHeight="1" x14ac:dyDescent="0.25">
      <c r="A26" s="67" t="s">
        <v>77</v>
      </c>
      <c r="B26" s="66">
        <v>1246512</v>
      </c>
      <c r="C26" s="66">
        <v>1023942.06</v>
      </c>
      <c r="D26" s="66">
        <v>285.94</v>
      </c>
      <c r="E26" s="66">
        <v>1024228</v>
      </c>
      <c r="F26" s="65">
        <f>E26/C26</f>
        <v>1.0002792540820131</v>
      </c>
      <c r="G26" s="66">
        <f>C26+D26-E26</f>
        <v>0</v>
      </c>
      <c r="H26" s="66">
        <v>23.24</v>
      </c>
      <c r="I26" s="66">
        <v>0</v>
      </c>
      <c r="J26" s="66">
        <v>0</v>
      </c>
      <c r="K26" s="66">
        <f>H26+I26-J26</f>
        <v>23.24</v>
      </c>
      <c r="L26" s="65">
        <f>E26/B26</f>
        <v>0.82167520248501413</v>
      </c>
    </row>
    <row r="27" spans="1:12" ht="15.75" customHeight="1" x14ac:dyDescent="0.25">
      <c r="A27" s="67" t="s">
        <v>76</v>
      </c>
      <c r="B27" s="66">
        <v>235806</v>
      </c>
      <c r="C27" s="66">
        <v>348370.19</v>
      </c>
      <c r="D27" s="66">
        <v>91.94</v>
      </c>
      <c r="E27" s="66">
        <v>348462.13</v>
      </c>
      <c r="F27" s="65">
        <f>E27/C27</f>
        <v>1.0002639146592882</v>
      </c>
      <c r="G27" s="66">
        <f>C27+D27-E27</f>
        <v>0</v>
      </c>
      <c r="H27" s="66">
        <v>21592.61</v>
      </c>
      <c r="I27" s="66">
        <v>0</v>
      </c>
      <c r="J27" s="66">
        <v>0</v>
      </c>
      <c r="K27" s="66">
        <f>H27+I27-J27</f>
        <v>21592.61</v>
      </c>
      <c r="L27" s="65">
        <f>E27/B27</f>
        <v>1.4777492090956126</v>
      </c>
    </row>
    <row r="28" spans="1:12" ht="15.75" customHeight="1" x14ac:dyDescent="0.25">
      <c r="A28" s="67" t="s">
        <v>75</v>
      </c>
      <c r="B28" s="66">
        <v>49938</v>
      </c>
      <c r="C28" s="66">
        <v>47979.48</v>
      </c>
      <c r="D28" s="66">
        <v>18.57</v>
      </c>
      <c r="E28" s="66">
        <v>47998.05</v>
      </c>
      <c r="F28" s="65">
        <f>E28/C28</f>
        <v>1.0003870404597965</v>
      </c>
      <c r="G28" s="66">
        <f>C28+D28-E28</f>
        <v>0</v>
      </c>
      <c r="H28" s="66">
        <v>0</v>
      </c>
      <c r="I28" s="66">
        <v>0</v>
      </c>
      <c r="J28" s="66">
        <v>0</v>
      </c>
      <c r="K28" s="66">
        <f>H28+I28-J28</f>
        <v>0</v>
      </c>
      <c r="L28" s="65">
        <f>E28/B28</f>
        <v>0.96115282950859071</v>
      </c>
    </row>
    <row r="29" spans="1:12" ht="15.75" customHeight="1" x14ac:dyDescent="0.25">
      <c r="A29" s="67" t="s">
        <v>74</v>
      </c>
      <c r="B29" s="66">
        <v>649909</v>
      </c>
      <c r="C29" s="66">
        <v>486441.51</v>
      </c>
      <c r="D29" s="66">
        <v>107.46</v>
      </c>
      <c r="E29" s="66">
        <v>486548.97</v>
      </c>
      <c r="F29" s="65">
        <f>E29/C29</f>
        <v>1.0002209104235367</v>
      </c>
      <c r="G29" s="66">
        <f>C29+D29-E29</f>
        <v>0</v>
      </c>
      <c r="H29" s="66">
        <v>41702.74</v>
      </c>
      <c r="I29" s="66">
        <v>0</v>
      </c>
      <c r="J29" s="66">
        <v>0</v>
      </c>
      <c r="K29" s="66">
        <f>H29+I29-J29</f>
        <v>41702.74</v>
      </c>
      <c r="L29" s="65">
        <f>E29/B29</f>
        <v>0.74864168675922316</v>
      </c>
    </row>
    <row r="30" spans="1:12" ht="15.75" customHeight="1" x14ac:dyDescent="0.25">
      <c r="A30" s="67" t="s">
        <v>73</v>
      </c>
      <c r="B30" s="66">
        <v>2400000</v>
      </c>
      <c r="C30" s="66">
        <v>2995425.85</v>
      </c>
      <c r="D30" s="66">
        <v>1696.83</v>
      </c>
      <c r="E30" s="66">
        <v>2997122.68</v>
      </c>
      <c r="F30" s="65">
        <f>E30/C30</f>
        <v>1.0005664737119098</v>
      </c>
      <c r="G30" s="66">
        <f>C30+D30-E30</f>
        <v>0</v>
      </c>
      <c r="H30" s="66">
        <v>138967.18</v>
      </c>
      <c r="I30" s="66"/>
      <c r="J30" s="66">
        <v>750</v>
      </c>
      <c r="K30" s="66">
        <f>H30+I30-J30</f>
        <v>138217.18</v>
      </c>
      <c r="L30" s="65">
        <f>E30/B30</f>
        <v>1.2488011166666668</v>
      </c>
    </row>
    <row r="31" spans="1:12" ht="15.75" customHeight="1" x14ac:dyDescent="0.25">
      <c r="A31" s="67" t="s">
        <v>72</v>
      </c>
      <c r="B31" s="66">
        <v>0</v>
      </c>
      <c r="C31" s="66">
        <v>3612817.91</v>
      </c>
      <c r="D31" s="66">
        <v>726.29</v>
      </c>
      <c r="E31" s="66">
        <v>3613544.2</v>
      </c>
      <c r="F31" s="65">
        <f>E31/C31</f>
        <v>1.0002010314436245</v>
      </c>
      <c r="G31" s="66">
        <f>C31+D31-E31</f>
        <v>0</v>
      </c>
      <c r="H31" s="66">
        <v>14.14</v>
      </c>
      <c r="I31" s="66">
        <v>6666.88</v>
      </c>
      <c r="J31" s="66">
        <v>6465.52</v>
      </c>
      <c r="K31" s="66">
        <f>H31+I31-J31</f>
        <v>215.5</v>
      </c>
      <c r="L31" s="65">
        <v>0</v>
      </c>
    </row>
    <row r="32" spans="1:12" ht="15.75" customHeight="1" x14ac:dyDescent="0.25">
      <c r="A32" s="67" t="s">
        <v>71</v>
      </c>
      <c r="B32" s="66">
        <v>5500000</v>
      </c>
      <c r="C32" s="66">
        <v>0</v>
      </c>
      <c r="D32" s="66">
        <v>0</v>
      </c>
      <c r="E32" s="66">
        <v>0</v>
      </c>
      <c r="F32" s="65">
        <v>0</v>
      </c>
      <c r="G32" s="66">
        <f>C32+D32-E32</f>
        <v>0</v>
      </c>
      <c r="H32" s="66">
        <v>0</v>
      </c>
      <c r="I32" s="66"/>
      <c r="J32" s="66"/>
      <c r="K32" s="66">
        <f>H32+I32-J32</f>
        <v>0</v>
      </c>
      <c r="L32" s="65">
        <f>E32/B32</f>
        <v>0</v>
      </c>
    </row>
    <row r="33" spans="1:12" ht="15.75" customHeight="1" x14ac:dyDescent="0.25">
      <c r="A33" s="64" t="s">
        <v>70</v>
      </c>
      <c r="B33" s="63">
        <f>+B14+B20</f>
        <v>104210518.66</v>
      </c>
      <c r="C33" s="63">
        <f>+C14+C20</f>
        <v>96626882.469999999</v>
      </c>
      <c r="D33" s="63">
        <f>+D14+D20</f>
        <v>23056.579999999994</v>
      </c>
      <c r="E33" s="63">
        <f>+E14+E20</f>
        <v>96367344.919999987</v>
      </c>
      <c r="F33" s="62"/>
      <c r="G33" s="61">
        <f>+G14+G20</f>
        <v>279073.01999999955</v>
      </c>
      <c r="H33" s="61">
        <f>+H14+H20</f>
        <v>658643.48</v>
      </c>
      <c r="I33" s="61">
        <f>+I14+I20</f>
        <v>30320.45</v>
      </c>
      <c r="J33" s="61">
        <f>+J14+J20</f>
        <v>467163.37000000005</v>
      </c>
      <c r="K33" s="61">
        <f>+K14+K20</f>
        <v>221800.55999999994</v>
      </c>
      <c r="L33" s="60"/>
    </row>
    <row r="34" spans="1:12" ht="15.75" customHeight="1" x14ac:dyDescent="0.2">
      <c r="B34" s="59"/>
    </row>
    <row r="35" spans="1:12" ht="15.75" customHeight="1" x14ac:dyDescent="0.2">
      <c r="C35" s="58" t="s">
        <v>69</v>
      </c>
      <c r="D35" s="58"/>
      <c r="E35" s="58"/>
      <c r="F35" s="58"/>
      <c r="G35" s="58"/>
      <c r="H35" s="58"/>
      <c r="I35" s="58"/>
    </row>
    <row r="36" spans="1:12" ht="15.75" customHeight="1" x14ac:dyDescent="0.2">
      <c r="C36" s="57"/>
      <c r="D36" s="57"/>
      <c r="E36" s="57"/>
      <c r="F36" s="57"/>
      <c r="G36" s="57"/>
      <c r="H36" s="57"/>
      <c r="I36" s="57"/>
    </row>
    <row r="37" spans="1:12" ht="15.75" customHeight="1" x14ac:dyDescent="0.25">
      <c r="B37" s="56" t="s">
        <v>68</v>
      </c>
      <c r="C37" s="56"/>
      <c r="D37" s="53" t="s">
        <v>67</v>
      </c>
      <c r="E37" s="52"/>
      <c r="F37" s="51"/>
      <c r="G37" s="49" t="s">
        <v>66</v>
      </c>
      <c r="H37" s="49"/>
      <c r="I37" s="55" t="s">
        <v>65</v>
      </c>
    </row>
    <row r="38" spans="1:12" ht="15.75" customHeight="1" x14ac:dyDescent="0.25">
      <c r="B38" s="54" t="s">
        <v>64</v>
      </c>
      <c r="C38" s="54"/>
      <c r="D38" s="53"/>
      <c r="E38" s="52"/>
      <c r="F38" s="51"/>
      <c r="G38" s="50"/>
      <c r="H38" s="50"/>
      <c r="I38" s="45"/>
    </row>
    <row r="39" spans="1:12" ht="15.75" customHeight="1" x14ac:dyDescent="0.25">
      <c r="B39" s="49" t="s">
        <v>63</v>
      </c>
      <c r="C39" s="49"/>
      <c r="D39" s="47">
        <v>95000</v>
      </c>
      <c r="E39" s="46"/>
      <c r="F39" s="48"/>
      <c r="G39" s="47">
        <v>173225</v>
      </c>
      <c r="H39" s="46"/>
      <c r="I39" s="45">
        <f>G39/D39</f>
        <v>1.8234210526315791</v>
      </c>
    </row>
    <row r="40" spans="1:12" ht="15.75" customHeight="1" x14ac:dyDescent="0.25">
      <c r="B40" s="49" t="s">
        <v>62</v>
      </c>
      <c r="C40" s="49"/>
      <c r="D40" s="47">
        <v>15900000</v>
      </c>
      <c r="E40" s="46"/>
      <c r="F40" s="48"/>
      <c r="G40" s="47">
        <v>12427362.08</v>
      </c>
      <c r="H40" s="46"/>
      <c r="I40" s="45">
        <f>G40/D40</f>
        <v>0.78159509937106919</v>
      </c>
    </row>
    <row r="41" spans="1:12" ht="15.75" customHeight="1" x14ac:dyDescent="0.25">
      <c r="B41" s="49" t="s">
        <v>61</v>
      </c>
      <c r="C41" s="49"/>
      <c r="D41" s="47">
        <v>0</v>
      </c>
      <c r="E41" s="46"/>
      <c r="F41" s="48"/>
      <c r="G41" s="47">
        <v>0</v>
      </c>
      <c r="H41" s="46"/>
      <c r="I41" s="45"/>
    </row>
    <row r="42" spans="1:12" ht="24.75" customHeight="1" x14ac:dyDescent="0.25">
      <c r="B42" s="44"/>
      <c r="C42" s="44"/>
      <c r="D42" s="44"/>
      <c r="E42" s="44"/>
      <c r="F42" s="44"/>
      <c r="G42" s="43"/>
      <c r="H42" s="43"/>
      <c r="I42" s="42"/>
    </row>
    <row r="43" spans="1:12" ht="15.75" customHeight="1" x14ac:dyDescent="0.2"/>
    <row r="44" spans="1:12" s="29" customFormat="1" ht="15.75" customHeight="1" x14ac:dyDescent="0.3">
      <c r="B44" s="34" t="s">
        <v>5</v>
      </c>
      <c r="C44" s="34"/>
      <c r="D44" s="38"/>
      <c r="E44" s="33"/>
      <c r="F44" s="33"/>
      <c r="G44" s="41" t="s">
        <v>60</v>
      </c>
      <c r="H44" s="41"/>
      <c r="I44" s="33"/>
      <c r="J44" s="39" t="s">
        <v>59</v>
      </c>
      <c r="K44" s="41"/>
      <c r="L44" s="33"/>
    </row>
    <row r="45" spans="1:12" s="29" customFormat="1" ht="64.5" customHeight="1" x14ac:dyDescent="0.3">
      <c r="B45" s="38"/>
      <c r="C45" s="38"/>
      <c r="D45" s="38"/>
      <c r="E45" s="33"/>
      <c r="F45" s="33"/>
      <c r="G45" s="40"/>
      <c r="H45" s="40"/>
      <c r="I45" s="33"/>
      <c r="J45" s="40"/>
      <c r="K45" s="40"/>
      <c r="L45" s="33"/>
    </row>
    <row r="46" spans="1:12" s="29" customFormat="1" ht="15.75" customHeight="1" x14ac:dyDescent="0.3">
      <c r="B46" s="34" t="s">
        <v>58</v>
      </c>
      <c r="C46" s="34"/>
      <c r="D46" s="38"/>
      <c r="E46" s="33"/>
      <c r="F46" s="34" t="s">
        <v>57</v>
      </c>
      <c r="G46" s="34"/>
      <c r="H46" s="34"/>
      <c r="I46" s="33"/>
      <c r="J46" s="39" t="s">
        <v>56</v>
      </c>
      <c r="K46" s="39"/>
      <c r="L46" s="33"/>
    </row>
    <row r="47" spans="1:12" s="29" customFormat="1" ht="15.75" customHeight="1" x14ac:dyDescent="0.3">
      <c r="A47" s="32"/>
      <c r="B47" s="35" t="s">
        <v>55</v>
      </c>
      <c r="C47" s="34"/>
      <c r="D47" s="38"/>
      <c r="E47" s="37"/>
      <c r="F47" s="35" t="s">
        <v>54</v>
      </c>
      <c r="G47" s="35"/>
      <c r="H47" s="35"/>
      <c r="I47" s="36"/>
      <c r="J47" s="35" t="s">
        <v>53</v>
      </c>
      <c r="K47" s="34"/>
      <c r="L47" s="33"/>
    </row>
    <row r="48" spans="1:12" s="29" customFormat="1" ht="15.75" customHeight="1" x14ac:dyDescent="0.3">
      <c r="A48" s="32"/>
      <c r="B48" s="30"/>
      <c r="C48" s="30"/>
      <c r="D48" s="31"/>
      <c r="G48" s="30"/>
      <c r="H48" s="30"/>
      <c r="J48" s="30"/>
      <c r="K48" s="30"/>
    </row>
    <row r="49" spans="1:12" ht="15.75" customHeight="1" x14ac:dyDescent="0.2">
      <c r="A49" s="28"/>
      <c r="B49" s="21"/>
      <c r="C49" s="21"/>
      <c r="D49" s="21"/>
      <c r="G49" s="21"/>
      <c r="H49" s="21"/>
      <c r="J49" s="21"/>
      <c r="K49" s="21"/>
    </row>
    <row r="50" spans="1:12" ht="15.75" customHeight="1" x14ac:dyDescent="0.2"/>
    <row r="51" spans="1:12" ht="15.75" customHeight="1" x14ac:dyDescent="0.2">
      <c r="A51" s="27" t="s">
        <v>52</v>
      </c>
    </row>
    <row r="52" spans="1:12" x14ac:dyDescent="0.2">
      <c r="A52" s="27"/>
    </row>
    <row r="53" spans="1:12" x14ac:dyDescent="0.2">
      <c r="A53" s="27"/>
    </row>
    <row r="54" spans="1:12" ht="15.75" customHeight="1" x14ac:dyDescent="0.2">
      <c r="A54" s="27"/>
    </row>
    <row r="55" spans="1:12" ht="15.75" customHeight="1" x14ac:dyDescent="0.25">
      <c r="A55" s="26" t="s">
        <v>51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ht="15.75" customHeight="1" x14ac:dyDescent="0.2">
      <c r="B56" s="25"/>
      <c r="C56" s="25"/>
      <c r="D56" s="25"/>
      <c r="E56" s="25"/>
      <c r="F56" s="25"/>
      <c r="G56" s="25"/>
      <c r="H56" s="25"/>
    </row>
    <row r="57" spans="1:12" s="22" customFormat="1" ht="15.75" customHeight="1" x14ac:dyDescent="0.25">
      <c r="A57" s="23" t="s">
        <v>50</v>
      </c>
      <c r="B57" s="23"/>
      <c r="C57" s="23"/>
      <c r="D57" s="24"/>
      <c r="E57" s="23" t="s">
        <v>49</v>
      </c>
      <c r="F57" s="23"/>
      <c r="G57" s="23"/>
      <c r="H57" s="23"/>
      <c r="I57" s="23"/>
      <c r="J57" s="23"/>
      <c r="K57" s="23"/>
      <c r="L57" s="23"/>
    </row>
    <row r="58" spans="1:12" ht="15.75" customHeight="1" x14ac:dyDescent="0.2">
      <c r="A58" s="21"/>
      <c r="B58" s="21"/>
      <c r="C58" s="2"/>
      <c r="D58" s="2"/>
      <c r="F58" s="21"/>
      <c r="G58" s="21"/>
      <c r="H58" s="21"/>
    </row>
    <row r="59" spans="1:12" ht="15.75" customHeight="1" x14ac:dyDescent="0.2">
      <c r="A59" s="20" t="s">
        <v>48</v>
      </c>
      <c r="B59" s="17"/>
      <c r="C59" s="17"/>
      <c r="D59" s="17"/>
      <c r="E59" s="16" t="s">
        <v>47</v>
      </c>
      <c r="F59" s="16"/>
      <c r="G59" s="16"/>
      <c r="H59" s="16"/>
      <c r="I59" s="16"/>
      <c r="J59" s="6"/>
      <c r="K59" s="6"/>
      <c r="L59" s="6"/>
    </row>
    <row r="60" spans="1:12" ht="5.0999999999999996" customHeight="1" x14ac:dyDescent="0.2">
      <c r="A60" s="19"/>
      <c r="B60" s="19"/>
      <c r="C60" s="19"/>
      <c r="D60" s="19"/>
      <c r="E60" s="19"/>
      <c r="F60" s="13"/>
      <c r="G60" s="13"/>
      <c r="H60" s="6"/>
      <c r="I60" s="6"/>
      <c r="J60" s="6"/>
      <c r="K60" s="6"/>
      <c r="L60" s="6"/>
    </row>
    <row r="61" spans="1:12" ht="15.75" customHeight="1" x14ac:dyDescent="0.2">
      <c r="A61" s="18" t="s">
        <v>46</v>
      </c>
      <c r="B61" s="18"/>
      <c r="C61" s="17"/>
      <c r="D61" s="17"/>
      <c r="E61" s="16" t="s">
        <v>45</v>
      </c>
      <c r="F61" s="16"/>
      <c r="G61" s="16"/>
      <c r="H61" s="16"/>
      <c r="I61" s="16"/>
      <c r="J61" s="6"/>
      <c r="K61" s="6"/>
      <c r="L61" s="6"/>
    </row>
    <row r="62" spans="1:12" ht="5.0999999999999996" customHeight="1" x14ac:dyDescent="0.2">
      <c r="A62" s="7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">
      <c r="A63" s="4" t="s">
        <v>44</v>
      </c>
      <c r="B63" s="7"/>
      <c r="C63" s="6"/>
      <c r="D63" s="6"/>
      <c r="E63" s="1" t="s">
        <v>43</v>
      </c>
      <c r="F63" s="6"/>
      <c r="G63" s="6"/>
      <c r="H63" s="6"/>
      <c r="I63" s="6"/>
      <c r="J63" s="6"/>
      <c r="K63" s="6"/>
      <c r="L63" s="6"/>
    </row>
    <row r="64" spans="1:12" ht="5.0999999999999996" customHeight="1" x14ac:dyDescent="0.2">
      <c r="A64" s="7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">
      <c r="A65" s="7" t="s">
        <v>42</v>
      </c>
      <c r="B65" s="7"/>
      <c r="C65" s="6"/>
      <c r="D65" s="6"/>
      <c r="E65" s="6" t="s">
        <v>41</v>
      </c>
      <c r="F65" s="6"/>
      <c r="G65" s="6"/>
      <c r="H65" s="6"/>
      <c r="I65" s="6"/>
      <c r="J65" s="6"/>
      <c r="K65" s="6"/>
      <c r="L65" s="6"/>
    </row>
    <row r="66" spans="1:12" ht="5.0999999999999996" customHeight="1" x14ac:dyDescent="0.2">
      <c r="A66" s="7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33.75" customHeight="1" x14ac:dyDescent="0.2">
      <c r="A67" s="7" t="s">
        <v>40</v>
      </c>
      <c r="B67" s="7"/>
      <c r="C67" s="6"/>
      <c r="D67" s="6"/>
      <c r="E67" s="10" t="s">
        <v>39</v>
      </c>
      <c r="F67" s="10"/>
      <c r="G67" s="10"/>
      <c r="H67" s="10"/>
      <c r="I67" s="10"/>
      <c r="J67" s="10"/>
      <c r="K67" s="10"/>
      <c r="L67" s="10"/>
    </row>
    <row r="68" spans="1:12" ht="5.0999999999999996" customHeight="1" x14ac:dyDescent="0.2">
      <c r="A68" s="7"/>
      <c r="B68" s="7"/>
      <c r="C68" s="6"/>
      <c r="D68" s="6"/>
      <c r="E68" s="15"/>
      <c r="F68" s="6"/>
      <c r="G68" s="6"/>
      <c r="H68" s="6"/>
      <c r="I68" s="6"/>
      <c r="J68" s="6"/>
      <c r="K68" s="6"/>
      <c r="L68" s="6"/>
    </row>
    <row r="69" spans="1:12" ht="30" customHeight="1" x14ac:dyDescent="0.2">
      <c r="A69" s="7" t="s">
        <v>38</v>
      </c>
      <c r="B69" s="7"/>
      <c r="C69" s="6"/>
      <c r="D69" s="6"/>
      <c r="E69" s="14" t="s">
        <v>37</v>
      </c>
      <c r="F69" s="14"/>
      <c r="G69" s="14"/>
      <c r="H69" s="14"/>
      <c r="I69" s="14"/>
      <c r="J69" s="14"/>
      <c r="K69" s="14"/>
      <c r="L69" s="14"/>
    </row>
    <row r="70" spans="1:12" ht="5.0999999999999996" customHeight="1" x14ac:dyDescent="0.2">
      <c r="A70" s="7"/>
      <c r="B70" s="7"/>
      <c r="C70" s="6"/>
      <c r="D70" s="6"/>
      <c r="E70" s="15"/>
      <c r="F70" s="6"/>
      <c r="G70" s="6"/>
      <c r="H70" s="6"/>
      <c r="I70" s="6"/>
      <c r="J70" s="6"/>
      <c r="K70" s="6"/>
      <c r="L70" s="6"/>
    </row>
    <row r="71" spans="1:12" ht="45" customHeight="1" x14ac:dyDescent="0.2">
      <c r="A71" s="8" t="s">
        <v>36</v>
      </c>
      <c r="B71" s="8"/>
      <c r="C71" s="15"/>
      <c r="D71" s="15"/>
      <c r="E71" s="14" t="s">
        <v>35</v>
      </c>
      <c r="F71" s="14"/>
      <c r="G71" s="14"/>
      <c r="H71" s="14"/>
      <c r="I71" s="14"/>
      <c r="J71" s="14"/>
      <c r="K71" s="14"/>
      <c r="L71" s="14"/>
    </row>
    <row r="72" spans="1:12" ht="5.0999999999999996" customHeight="1" x14ac:dyDescent="0.2">
      <c r="A72" s="7"/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49.5" customHeight="1" x14ac:dyDescent="0.2">
      <c r="A73" s="7" t="s">
        <v>34</v>
      </c>
      <c r="B73" s="7"/>
      <c r="C73" s="6"/>
      <c r="D73" s="6"/>
      <c r="E73" s="10" t="s">
        <v>33</v>
      </c>
      <c r="F73" s="10"/>
      <c r="G73" s="10"/>
      <c r="H73" s="10"/>
      <c r="I73" s="10"/>
      <c r="J73" s="10"/>
      <c r="K73" s="10"/>
      <c r="L73" s="10"/>
    </row>
    <row r="74" spans="1:12" ht="5.0999999999999996" customHeight="1" x14ac:dyDescent="0.2">
      <c r="A74" s="7"/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49.5" customHeight="1" x14ac:dyDescent="0.2">
      <c r="A75" s="7" t="s">
        <v>32</v>
      </c>
      <c r="B75" s="7"/>
      <c r="C75" s="6"/>
      <c r="D75" s="6"/>
      <c r="E75" s="10" t="s">
        <v>31</v>
      </c>
      <c r="F75" s="10"/>
      <c r="G75" s="10"/>
      <c r="H75" s="10"/>
      <c r="I75" s="10"/>
      <c r="J75" s="10"/>
      <c r="K75" s="10"/>
      <c r="L75" s="10"/>
    </row>
    <row r="76" spans="1:12" ht="5.0999999999999996" customHeight="1" x14ac:dyDescent="0.2">
      <c r="A76" s="13"/>
      <c r="B76" s="13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30.75" customHeight="1" x14ac:dyDescent="0.2">
      <c r="A77" s="7" t="s">
        <v>30</v>
      </c>
      <c r="B77" s="7"/>
      <c r="C77" s="6"/>
      <c r="D77" s="6"/>
      <c r="E77" s="10" t="s">
        <v>29</v>
      </c>
      <c r="F77" s="9"/>
      <c r="G77" s="9"/>
      <c r="H77" s="9"/>
      <c r="I77" s="9"/>
      <c r="J77" s="9"/>
      <c r="K77" s="9"/>
      <c r="L77" s="9"/>
    </row>
    <row r="78" spans="1:12" ht="5.0999999999999996" customHeight="1" x14ac:dyDescent="0.2">
      <c r="A78" s="7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">
      <c r="A79" s="7" t="s">
        <v>28</v>
      </c>
      <c r="B79" s="7"/>
      <c r="C79" s="6"/>
      <c r="D79" s="6"/>
      <c r="E79" s="6" t="s">
        <v>27</v>
      </c>
      <c r="F79" s="6"/>
      <c r="G79" s="6"/>
      <c r="H79" s="6"/>
      <c r="I79" s="6"/>
      <c r="J79" s="6"/>
      <c r="K79" s="6"/>
      <c r="L79" s="6"/>
    </row>
    <row r="80" spans="1:12" ht="5.0999999999999996" customHeight="1" x14ac:dyDescent="0.2">
      <c r="A80" s="7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">
      <c r="A81" s="7" t="s">
        <v>26</v>
      </c>
      <c r="B81" s="7"/>
      <c r="C81" s="6"/>
      <c r="D81" s="6"/>
      <c r="E81" s="6" t="s">
        <v>25</v>
      </c>
      <c r="F81" s="6"/>
      <c r="G81" s="6"/>
      <c r="H81" s="6"/>
      <c r="I81" s="6"/>
      <c r="J81" s="6"/>
      <c r="K81" s="6"/>
      <c r="L81" s="6"/>
    </row>
    <row r="82" spans="1:12" ht="5.0999999999999996" customHeight="1" x14ac:dyDescent="0.2">
      <c r="A82" s="7"/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">
      <c r="A83" s="11" t="s">
        <v>24</v>
      </c>
      <c r="B83" s="7"/>
      <c r="C83" s="6"/>
      <c r="D83" s="6"/>
      <c r="E83" s="12" t="s">
        <v>23</v>
      </c>
      <c r="F83" s="6"/>
      <c r="G83" s="6"/>
      <c r="H83" s="6"/>
      <c r="I83" s="6"/>
      <c r="J83" s="6"/>
      <c r="K83" s="6"/>
      <c r="L83" s="6"/>
    </row>
    <row r="84" spans="1:12" ht="5.0999999999999996" customHeight="1" x14ac:dyDescent="0.2">
      <c r="A84" s="7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">
      <c r="A85" s="7" t="s">
        <v>22</v>
      </c>
      <c r="B85" s="7"/>
      <c r="C85" s="6"/>
      <c r="D85" s="6"/>
      <c r="E85" s="6" t="s">
        <v>21</v>
      </c>
      <c r="F85" s="6"/>
      <c r="G85" s="6"/>
      <c r="H85" s="6"/>
      <c r="I85" s="6"/>
      <c r="J85" s="6"/>
      <c r="K85" s="6"/>
      <c r="L85" s="6"/>
    </row>
    <row r="86" spans="1:12" ht="5.0999999999999996" customHeight="1" x14ac:dyDescent="0.2">
      <c r="A86" s="7"/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">
      <c r="A87" s="7" t="s">
        <v>20</v>
      </c>
      <c r="B87" s="7"/>
      <c r="C87" s="6"/>
      <c r="D87" s="6"/>
      <c r="E87" s="6" t="s">
        <v>19</v>
      </c>
      <c r="F87" s="6"/>
      <c r="G87" s="6"/>
      <c r="H87" s="6"/>
      <c r="I87" s="6"/>
      <c r="J87" s="6"/>
      <c r="K87" s="6"/>
      <c r="L87" s="6"/>
    </row>
    <row r="88" spans="1:12" ht="5.0999999999999996" customHeight="1" x14ac:dyDescent="0.2">
      <c r="A88" s="7"/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">
      <c r="A89" s="11" t="s">
        <v>18</v>
      </c>
      <c r="B89" s="7"/>
      <c r="C89" s="6"/>
      <c r="D89" s="6"/>
      <c r="E89" s="12" t="s">
        <v>17</v>
      </c>
      <c r="F89" s="6"/>
      <c r="G89" s="6"/>
      <c r="H89" s="6"/>
      <c r="I89" s="6"/>
      <c r="J89" s="6"/>
      <c r="K89" s="6"/>
      <c r="L89" s="6"/>
    </row>
    <row r="90" spans="1:12" ht="5.0999999999999996" customHeight="1" x14ac:dyDescent="0.2">
      <c r="A90" s="7"/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37.5" customHeight="1" x14ac:dyDescent="0.2">
      <c r="A91" s="11" t="s">
        <v>16</v>
      </c>
      <c r="B91" s="7"/>
      <c r="C91" s="6"/>
      <c r="D91" s="6"/>
      <c r="E91" s="10" t="s">
        <v>15</v>
      </c>
      <c r="F91" s="9"/>
      <c r="G91" s="9"/>
      <c r="H91" s="9"/>
      <c r="I91" s="9"/>
      <c r="J91" s="9"/>
      <c r="K91" s="9"/>
      <c r="L91" s="9"/>
    </row>
    <row r="92" spans="1:12" ht="5.0999999999999996" customHeight="1" x14ac:dyDescent="0.2">
      <c r="A92" s="7"/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">
      <c r="A93" s="7" t="s">
        <v>14</v>
      </c>
      <c r="B93" s="7"/>
      <c r="C93" s="6"/>
      <c r="D93" s="6"/>
      <c r="E93" s="6" t="s">
        <v>13</v>
      </c>
      <c r="F93" s="6"/>
      <c r="G93" s="6"/>
      <c r="H93" s="6"/>
      <c r="I93" s="6"/>
      <c r="J93" s="6"/>
      <c r="K93" s="6"/>
      <c r="L93" s="6"/>
    </row>
    <row r="94" spans="1:12" ht="5.0999999999999996" customHeight="1" x14ac:dyDescent="0.2">
      <c r="A94" s="7"/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">
      <c r="A95" s="7" t="s">
        <v>12</v>
      </c>
      <c r="B95" s="7"/>
      <c r="C95" s="6"/>
      <c r="D95" s="6"/>
      <c r="E95" s="6" t="s">
        <v>11</v>
      </c>
      <c r="F95" s="6"/>
      <c r="G95" s="6"/>
      <c r="H95" s="6"/>
      <c r="I95" s="6"/>
      <c r="J95" s="6"/>
      <c r="K95" s="6"/>
      <c r="L95" s="6"/>
    </row>
    <row r="96" spans="1:12" ht="5.0999999999999996" customHeight="1" x14ac:dyDescent="0.2">
      <c r="A96" s="7"/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20" ht="15.75" customHeight="1" x14ac:dyDescent="0.2">
      <c r="A97" s="7" t="s">
        <v>10</v>
      </c>
      <c r="B97" s="7"/>
      <c r="C97" s="6"/>
      <c r="D97" s="6"/>
      <c r="E97" s="6" t="s">
        <v>9</v>
      </c>
      <c r="F97" s="6"/>
      <c r="G97" s="6"/>
      <c r="H97" s="6"/>
      <c r="I97" s="6"/>
      <c r="J97" s="6"/>
      <c r="K97" s="6"/>
      <c r="L97" s="6"/>
    </row>
    <row r="98" spans="1:20" ht="5.0999999999999996" customHeight="1" x14ac:dyDescent="0.2">
      <c r="A98" s="7"/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20" ht="15.75" customHeight="1" x14ac:dyDescent="0.2">
      <c r="A99" s="7"/>
      <c r="B99" s="7"/>
      <c r="C99" s="6"/>
      <c r="D99" s="6"/>
      <c r="E99" s="6" t="s">
        <v>8</v>
      </c>
      <c r="F99" s="6"/>
      <c r="G99" s="6"/>
      <c r="H99" s="6"/>
      <c r="I99" s="6"/>
      <c r="J99" s="6"/>
      <c r="K99" s="6"/>
      <c r="L99" s="6"/>
    </row>
    <row r="100" spans="1:20" ht="5.0999999999999996" customHeight="1" x14ac:dyDescent="0.2">
      <c r="A100" s="7"/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20" ht="15.75" customHeight="1" x14ac:dyDescent="0.2">
      <c r="A101" s="8" t="s">
        <v>7</v>
      </c>
      <c r="B101" s="7"/>
      <c r="C101" s="6"/>
      <c r="D101" s="6"/>
      <c r="E101" s="6" t="s">
        <v>6</v>
      </c>
      <c r="F101" s="6"/>
      <c r="G101" s="6"/>
      <c r="H101" s="6"/>
      <c r="I101" s="6"/>
      <c r="J101" s="6"/>
      <c r="K101" s="6"/>
      <c r="L101" s="6"/>
    </row>
    <row r="102" spans="1:20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20" x14ac:dyDescent="0.2">
      <c r="A103" s="4" t="s">
        <v>5</v>
      </c>
      <c r="B103" s="6"/>
      <c r="C103" s="6"/>
      <c r="D103" s="6"/>
      <c r="E103" s="5" t="s">
        <v>4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2">
      <c r="A104" s="4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2">
      <c r="A105" s="4" t="s">
        <v>3</v>
      </c>
      <c r="B105" s="2"/>
      <c r="C105" s="2"/>
      <c r="D105" s="2"/>
      <c r="E105" s="5" t="s">
        <v>2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2">
      <c r="A106" s="3"/>
      <c r="B106" s="2"/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">
      <c r="A107" s="4" t="s">
        <v>1</v>
      </c>
      <c r="B107" s="2"/>
      <c r="C107" s="2"/>
      <c r="D107" s="2"/>
      <c r="E107" s="3" t="s">
        <v>0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2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2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2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2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</sheetData>
  <mergeCells count="54">
    <mergeCell ref="B46:C46"/>
    <mergeCell ref="J46:K46"/>
    <mergeCell ref="F46:H46"/>
    <mergeCell ref="F47:H47"/>
    <mergeCell ref="B39:C39"/>
    <mergeCell ref="B48:C48"/>
    <mergeCell ref="G48:H48"/>
    <mergeCell ref="E73:L73"/>
    <mergeCell ref="E69:L69"/>
    <mergeCell ref="E103:T103"/>
    <mergeCell ref="A57:C57"/>
    <mergeCell ref="E57:L57"/>
    <mergeCell ref="E77:L77"/>
    <mergeCell ref="E67:L67"/>
    <mergeCell ref="D12:D13"/>
    <mergeCell ref="E105:T105"/>
    <mergeCell ref="A61:B61"/>
    <mergeCell ref="E59:I59"/>
    <mergeCell ref="G38:H38"/>
    <mergeCell ref="E91:L91"/>
    <mergeCell ref="D37:F37"/>
    <mergeCell ref="E104:T104"/>
    <mergeCell ref="E75:L75"/>
    <mergeCell ref="E61:I61"/>
    <mergeCell ref="A3:L3"/>
    <mergeCell ref="A5:L5"/>
    <mergeCell ref="B40:C40"/>
    <mergeCell ref="C11:G11"/>
    <mergeCell ref="A12:A13"/>
    <mergeCell ref="F12:F13"/>
    <mergeCell ref="H11:K11"/>
    <mergeCell ref="K12:K13"/>
    <mergeCell ref="B12:B13"/>
    <mergeCell ref="D38:F38"/>
    <mergeCell ref="A55:L55"/>
    <mergeCell ref="E71:L71"/>
    <mergeCell ref="J48:K48"/>
    <mergeCell ref="B47:C47"/>
    <mergeCell ref="A7:L7"/>
    <mergeCell ref="I12:I13"/>
    <mergeCell ref="C12:C13"/>
    <mergeCell ref="B41:C41"/>
    <mergeCell ref="B37:C37"/>
    <mergeCell ref="J12:J13"/>
    <mergeCell ref="E12:E13"/>
    <mergeCell ref="B44:C44"/>
    <mergeCell ref="H12:H13"/>
    <mergeCell ref="J47:K47"/>
    <mergeCell ref="J44:K44"/>
    <mergeCell ref="B38:C38"/>
    <mergeCell ref="G37:H37"/>
    <mergeCell ref="G44:H44"/>
    <mergeCell ref="C35:I35"/>
    <mergeCell ref="G12:G13"/>
  </mergeCells>
  <pageMargins left="0.62992125984251968" right="0.62992125984251968" top="0.39370078740157483" bottom="0.43307086614173229" header="0" footer="0"/>
  <pageSetup scale="65" fitToHeight="2" orientation="landscape" r:id="rId1"/>
  <headerFooter alignWithMargins="0">
    <oddFooter>&amp;R</oddFooter>
  </headerFooter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FR-01</vt:lpstr>
      <vt:lpstr>Hoja1</vt:lpstr>
      <vt:lpstr>'FR-01'!Área_de_impresión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EQUIPO-TS4</dc:creator>
  <cp:lastModifiedBy>EQUIPO-TS4</cp:lastModifiedBy>
  <dcterms:created xsi:type="dcterms:W3CDTF">2021-04-26T22:07:46Z</dcterms:created>
  <dcterms:modified xsi:type="dcterms:W3CDTF">2021-04-26T22:08:49Z</dcterms:modified>
</cp:coreProperties>
</file>